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-02065\Desktop\BYCENED CUENTA PUBLICA 2022\"/>
    </mc:Choice>
  </mc:AlternateContent>
  <bookViews>
    <workbookView xWindow="0" yWindow="0" windowWidth="20490" windowHeight="7755"/>
  </bookViews>
  <sheets>
    <sheet name="BIENES MUEBLES" sheetId="1" r:id="rId1"/>
    <sheet name="BIENES INMUEBL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74" i="1" l="1"/>
  <c r="D71" i="1"/>
  <c r="D64" i="1"/>
  <c r="D60" i="1"/>
  <c r="D51" i="1"/>
  <c r="C39" i="1"/>
  <c r="D48" i="1" s="1"/>
  <c r="D14" i="1"/>
  <c r="D13" i="1"/>
</calcChain>
</file>

<file path=xl/sharedStrings.xml><?xml version="1.0" encoding="utf-8"?>
<sst xmlns="http://schemas.openxmlformats.org/spreadsheetml/2006/main" count="164" uniqueCount="154">
  <si>
    <t>BENEMERITA Y CENTENARIA ESCUELA NORMAL DEL ESTADO DE DURANGO</t>
  </si>
  <si>
    <t>INVENTARIO AL 31 DE DICIEMBRE 2022</t>
  </si>
  <si>
    <t>MOBILIARIO Y EQUIPO DE ADMINISTRACION</t>
  </si>
  <si>
    <t>CODIGO</t>
  </si>
  <si>
    <t>NOMBRE DEL BIEN</t>
  </si>
  <si>
    <t>COSTO DE ADQUISICION</t>
  </si>
  <si>
    <t>5110-.000511</t>
  </si>
  <si>
    <t>MUEBLES DE OFICINA Y ESTANTERIA</t>
  </si>
  <si>
    <t>5110-0000054</t>
  </si>
  <si>
    <t>LOCKERS MEATLICOS DE 4 TORRES</t>
  </si>
  <si>
    <t>5110-0000057</t>
  </si>
  <si>
    <t>BANCA DE 1.35 X DE LARGO BRAZOS LATERALE</t>
  </si>
  <si>
    <t>5110-0000231</t>
  </si>
  <si>
    <t>LIBRERO MODULAR</t>
  </si>
  <si>
    <t>5110-0000352</t>
  </si>
  <si>
    <t>ARCHIVERO METALICO 4 GAVETAS</t>
  </si>
  <si>
    <t>5110-0000363</t>
  </si>
  <si>
    <t>CONJUNTO MODULAR EJECUTIVO</t>
  </si>
  <si>
    <t>5120-0000362</t>
  </si>
  <si>
    <t>JUEGO DE SALA</t>
  </si>
  <si>
    <t>5150-.000515</t>
  </si>
  <si>
    <t>EQUIPO DE COMPUTO Y DE TECNOLOGIA DE LA</t>
  </si>
  <si>
    <t>5150-0000003</t>
  </si>
  <si>
    <t>NO BREAK</t>
  </si>
  <si>
    <t>5150-0000012</t>
  </si>
  <si>
    <t>DESKTOP DELL VOSTRO 3471 SFF INTEL CORE</t>
  </si>
  <si>
    <t>5150-0000014</t>
  </si>
  <si>
    <t>5150-0000040</t>
  </si>
  <si>
    <t>COMPUTADOR DELL VOSTRO SFF 3474 CI5-940</t>
  </si>
  <si>
    <t>5150-0000043</t>
  </si>
  <si>
    <t>ROUTER TP-LINK WIRELESS TL</t>
  </si>
  <si>
    <t>5150-0000044</t>
  </si>
  <si>
    <t>SWITCH SMART</t>
  </si>
  <si>
    <t>5150-0000045</t>
  </si>
  <si>
    <t>802.11AC WAVE 2; 4X4 INT ANT A REG</t>
  </si>
  <si>
    <t>5150-0000047</t>
  </si>
  <si>
    <t>COPIADIADORA RICH IM430 F</t>
  </si>
  <si>
    <t>5150-0000048</t>
  </si>
  <si>
    <t>DRON MARCA CBPE</t>
  </si>
  <si>
    <t>5150-0000049</t>
  </si>
  <si>
    <t>AIO LENOVO IDEACENTER</t>
  </si>
  <si>
    <t>5150-0000050</t>
  </si>
  <si>
    <t>ALL IN ONE ISPIRON 540</t>
  </si>
  <si>
    <t>5150-0000052</t>
  </si>
  <si>
    <t>PANTALLAS SAMSUN</t>
  </si>
  <si>
    <t>5150-0000060</t>
  </si>
  <si>
    <t>MAC BOOK AIR</t>
  </si>
  <si>
    <t>5150-0000062</t>
  </si>
  <si>
    <t>HP AIO 21 B00085LA</t>
  </si>
  <si>
    <t>5150-0000065</t>
  </si>
  <si>
    <t>DAHUA XVR5432LX DVR 32 CANALES</t>
  </si>
  <si>
    <t>5150-0000066</t>
  </si>
  <si>
    <t>SERVIDOR HPE PROLIANT ML110 GEN 10</t>
  </si>
  <si>
    <t>5150-0000127</t>
  </si>
  <si>
    <t>5150-0000128</t>
  </si>
  <si>
    <t>COPIADORA IM430 RICOH</t>
  </si>
  <si>
    <t>5150-0000131</t>
  </si>
  <si>
    <t>LAP TOP DELL VOSTRO 3400 CORE I5 1135G7</t>
  </si>
  <si>
    <t>5150-0000136</t>
  </si>
  <si>
    <t>EPSON  L6171 IMPRESORA MULTIFUNCIONAL</t>
  </si>
  <si>
    <t>5150-0000139</t>
  </si>
  <si>
    <t>COMPUTADORA HP 280 CON MONITOR HP LED</t>
  </si>
  <si>
    <t>5150-0000147</t>
  </si>
  <si>
    <t>COMPUTADORA ASUS CON MONITOR 9400 8GB</t>
  </si>
  <si>
    <t>5150-0000163</t>
  </si>
  <si>
    <t>VIDEO PROYECTOR ESPSON POWERLIFTE X49 3L</t>
  </si>
  <si>
    <t>5150-0000167</t>
  </si>
  <si>
    <t>COMPUTADORA HP 260 G4 MINI INTEL CI3</t>
  </si>
  <si>
    <t>5150-0000169</t>
  </si>
  <si>
    <t>PC  HP 260 G4 MINI INTEL CI3</t>
  </si>
  <si>
    <t>5150-0000174</t>
  </si>
  <si>
    <t>PAEUTE 52161500 MICROFONOS BLX288/PG58 D</t>
  </si>
  <si>
    <t>5150-0000221</t>
  </si>
  <si>
    <t>IMPRESORA A COLOR</t>
  </si>
  <si>
    <t>5150-0000222</t>
  </si>
  <si>
    <t>MULTIFUNCIONAL</t>
  </si>
  <si>
    <t>5150-0000225</t>
  </si>
  <si>
    <t>COMPUTADORA DE ESCRITORIO</t>
  </si>
  <si>
    <t>5150-0000247</t>
  </si>
  <si>
    <t>PROYECTOR</t>
  </si>
  <si>
    <t>5150-0000251</t>
  </si>
  <si>
    <t>CPU</t>
  </si>
  <si>
    <t>5150-0000281</t>
  </si>
  <si>
    <t>MONITOR</t>
  </si>
  <si>
    <t>5150-0000359</t>
  </si>
  <si>
    <t>COPIADORA</t>
  </si>
  <si>
    <t>5190-.000519</t>
  </si>
  <si>
    <t>OTROS MOBILIARIOS Y EQUIPOS DE ADMINISTR</t>
  </si>
  <si>
    <t>5190-0000226</t>
  </si>
  <si>
    <t>DISPENSADOR DE AGUA</t>
  </si>
  <si>
    <t>5190-0000232</t>
  </si>
  <si>
    <t>TELEVISION</t>
  </si>
  <si>
    <t>5210-0000006</t>
  </si>
  <si>
    <t>SISTEMA DE MICROFONO INALAMBRICO DE MANO</t>
  </si>
  <si>
    <t>5210-0000007</t>
  </si>
  <si>
    <t>BAFLE BLUETOOTH DE 12 2100 WPMPO</t>
  </si>
  <si>
    <t>5210-0000008</t>
  </si>
  <si>
    <t>VIDEO PROYECTOR EPSON POWERLITE W05</t>
  </si>
  <si>
    <t>5210-0000039</t>
  </si>
  <si>
    <t>EPSON PROYECTOR POWERLITE W05</t>
  </si>
  <si>
    <t>5210-0000063</t>
  </si>
  <si>
    <t>EQUIPO MINISPLIT</t>
  </si>
  <si>
    <t>5210-0000134</t>
  </si>
  <si>
    <t>VIDEO PROYECTOR EPSON POWERLIFTE X49 3LC</t>
  </si>
  <si>
    <t>5210-0000311</t>
  </si>
  <si>
    <t>5230-0000176</t>
  </si>
  <si>
    <t>CAMARA NIKIN D7500 AF-S 18-140MMM</t>
  </si>
  <si>
    <t>5290-0000361</t>
  </si>
  <si>
    <t>CONTRABAJO</t>
  </si>
  <si>
    <t>5410-.000541</t>
  </si>
  <si>
    <t>AUTOMOVILES Y EQUIPO TERRESTRE</t>
  </si>
  <si>
    <t>5410-0000001</t>
  </si>
  <si>
    <t>CAMIONETA TOYOTA HIACE NUEVA 12 PASAJERO</t>
  </si>
  <si>
    <t>5410-0000074</t>
  </si>
  <si>
    <t>VEHICULO INSTITUCIONAL</t>
  </si>
  <si>
    <t>5410-0000369</t>
  </si>
  <si>
    <t>AUTOBUS TURISMO</t>
  </si>
  <si>
    <t>MAQUINARIA, OTROS EQUIPOS Y HERRAMIENTAS</t>
  </si>
  <si>
    <t>5640-0000034</t>
  </si>
  <si>
    <t>MINISPLITE MIRAGE INVERT MAGNUMN 2 TONEL</t>
  </si>
  <si>
    <t>5640-0000133</t>
  </si>
  <si>
    <t>AIRE ACONDCIONADO MOD INVERTER DE 1 TONE</t>
  </si>
  <si>
    <t>5660-0000360</t>
  </si>
  <si>
    <t>GENERADOR ELECTRICO</t>
  </si>
  <si>
    <t>5670-0000072</t>
  </si>
  <si>
    <t>PRENSA DE DOS PARTES PARA AJUSTE DE TAMB</t>
  </si>
  <si>
    <t>5670-0000108</t>
  </si>
  <si>
    <t>CORTA SETOS 22"</t>
  </si>
  <si>
    <t>5670-0000109</t>
  </si>
  <si>
    <t>MOTOSIERRA 520CC GADIADOR 20 M652</t>
  </si>
  <si>
    <t>5690-0000161</t>
  </si>
  <si>
    <t>HIDRONEUMATICO 1/2 HP 50L13GAL</t>
  </si>
  <si>
    <t>TOTAL INVENTARIO</t>
  </si>
  <si>
    <t>MUEBLES EXCEPTO OFICINA</t>
  </si>
  <si>
    <t xml:space="preserve">LAPTOP </t>
  </si>
  <si>
    <t>PC DE EXCRITORIO</t>
  </si>
  <si>
    <t>EQUIPO DE COMPUTO Y TECNOLOGIAS DE LA INFORMACION</t>
  </si>
  <si>
    <t>OTROS MOB Y EQ DE ADMON</t>
  </si>
  <si>
    <t>MOB Y EQ EDUCACIONAL Y RECREATIVO</t>
  </si>
  <si>
    <t>VEHICULOS Y EQUIPO DE TRANSPORTE</t>
  </si>
  <si>
    <t>TERRENOS</t>
  </si>
  <si>
    <t>EDIFICIOS</t>
  </si>
  <si>
    <t>INFRAESTRUCTURA</t>
  </si>
  <si>
    <t>TOTAL</t>
  </si>
  <si>
    <t>OBRAS EN PROCESO</t>
  </si>
  <si>
    <t>1.2.3.1</t>
  </si>
  <si>
    <t>1.2.3.3</t>
  </si>
  <si>
    <t>1.2.3.4</t>
  </si>
  <si>
    <t>1.2.3.6</t>
  </si>
  <si>
    <t>SECRETARIA ADMINISTRATIVA</t>
  </si>
  <si>
    <t>C.P. SILVIA ISABEL PRADO TORRES</t>
  </si>
  <si>
    <t>C.P. MARIA DEL CARMEN GUERRECA CORRAL</t>
  </si>
  <si>
    <t xml:space="preserve">JEFE DE CONTABILIDAD </t>
  </si>
  <si>
    <t>BENEMÉRITA Y CENTENARIA ESCUELA NORMAL DEL ESTADO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</si>
</sst>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0" fontId="1" fillId="0" borderId="0" xfId="0" applyFont="1" applyBorder="1" applyAlignment="1">
      <alignment horizontal="center" wrapText="1"/>
    </xf>
    <xf numFmtId="0" fontId="4" fillId="0" borderId="5" xfId="0" applyFon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center" wrapText="1"/>
    </xf>
    <xf numFmtId="4" fontId="1" fillId="0" borderId="6" xfId="0" applyNumberFormat="1" applyFont="1" applyBorder="1"/>
    <xf numFmtId="0" fontId="4" fillId="0" borderId="0" xfId="0" applyFont="1" applyAlignment="1"/>
    <xf numFmtId="0" fontId="1" fillId="0" borderId="5" xfId="0" applyFont="1" applyBorder="1"/>
    <xf numFmtId="0" fontId="1" fillId="0" borderId="0" xfId="0" applyFont="1" applyBorder="1" applyAlignment="1">
      <alignment horizontal="left" wrapText="1"/>
    </xf>
    <xf numFmtId="4" fontId="1" fillId="0" borderId="4" xfId="0" applyNumberFormat="1" applyFont="1" applyBorder="1"/>
    <xf numFmtId="0" fontId="1" fillId="0" borderId="2" xfId="0" applyFont="1" applyBorder="1" applyAlignment="1">
      <alignment horizontal="left" wrapText="1"/>
    </xf>
    <xf numFmtId="0" fontId="1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4" fontId="1" fillId="0" borderId="0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1" xfId="0" applyFont="1" applyFill="1" applyBorder="1"/>
    <xf numFmtId="0" fontId="3" fillId="0" borderId="0" xfId="0" applyFont="1" applyAlignment="1">
      <alignment horizontal="right"/>
    </xf>
    <xf numFmtId="4" fontId="3" fillId="0" borderId="0" xfId="0" applyNumberFormat="1" applyFont="1" applyFill="1" applyBorder="1"/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topLeftCell="A47" workbookViewId="0">
      <selection sqref="A1:F79"/>
    </sheetView>
  </sheetViews>
  <sheetFormatPr baseColWidth="10" defaultRowHeight="15" x14ac:dyDescent="0.25"/>
  <cols>
    <col min="1" max="1" width="14.28515625" style="7" bestFit="1" customWidth="1"/>
    <col min="2" max="2" width="45.85546875" style="2" bestFit="1" customWidth="1"/>
    <col min="3" max="3" width="15.7109375" style="2" customWidth="1"/>
    <col min="4" max="4" width="15.85546875" style="2" bestFit="1" customWidth="1"/>
    <col min="5" max="5" width="11.42578125" style="2"/>
    <col min="6" max="6" width="13.140625" style="2" customWidth="1"/>
    <col min="7" max="7" width="11.42578125" style="2"/>
  </cols>
  <sheetData>
    <row r="1" spans="1:8" ht="15" customHeight="1" x14ac:dyDescent="0.25">
      <c r="A1" s="8" t="s">
        <v>153</v>
      </c>
      <c r="B1" s="8"/>
      <c r="C1" s="8"/>
      <c r="D1" s="8"/>
      <c r="E1" s="8"/>
      <c r="F1" s="1"/>
      <c r="G1" s="9"/>
      <c r="H1" s="10"/>
    </row>
    <row r="2" spans="1:8" ht="18" customHeight="1" x14ac:dyDescent="0.25">
      <c r="A2" s="8"/>
      <c r="B2" s="8"/>
      <c r="C2" s="8"/>
      <c r="D2" s="8"/>
      <c r="E2" s="8"/>
      <c r="F2" s="1"/>
      <c r="G2" s="9"/>
      <c r="H2" s="10"/>
    </row>
    <row r="3" spans="1:8" ht="15.75" x14ac:dyDescent="0.25">
      <c r="A3" s="8" t="s">
        <v>1</v>
      </c>
      <c r="B3" s="8"/>
      <c r="C3" s="8"/>
      <c r="D3" s="8"/>
      <c r="E3" s="8"/>
      <c r="F3" s="1"/>
      <c r="G3" s="9"/>
      <c r="H3" s="10"/>
    </row>
    <row r="4" spans="1:8" ht="15.75" x14ac:dyDescent="0.25">
      <c r="A4" s="3"/>
      <c r="B4" s="3"/>
      <c r="C4" s="3"/>
      <c r="D4" s="9"/>
      <c r="E4" s="9"/>
      <c r="F4" s="9"/>
      <c r="G4" s="9"/>
      <c r="H4" s="10"/>
    </row>
    <row r="5" spans="1:8" ht="15.75" x14ac:dyDescent="0.25">
      <c r="A5" s="3"/>
      <c r="B5" s="3"/>
      <c r="C5" s="3"/>
      <c r="D5" s="9"/>
      <c r="E5" s="9"/>
      <c r="F5" s="9"/>
      <c r="G5" s="9"/>
      <c r="H5" s="10"/>
    </row>
    <row r="6" spans="1:8" ht="15.75" x14ac:dyDescent="0.25">
      <c r="A6" s="11" t="s">
        <v>2</v>
      </c>
      <c r="B6" s="11"/>
      <c r="C6" s="11"/>
      <c r="D6" s="9"/>
      <c r="E6" s="9"/>
      <c r="F6" s="9"/>
      <c r="G6" s="9"/>
      <c r="H6" s="10"/>
    </row>
    <row r="7" spans="1:8" ht="33.75" customHeight="1" x14ac:dyDescent="0.25">
      <c r="A7" s="12" t="s">
        <v>3</v>
      </c>
      <c r="B7" s="12" t="s">
        <v>4</v>
      </c>
      <c r="C7" s="13" t="s">
        <v>5</v>
      </c>
      <c r="D7" s="9"/>
      <c r="E7" s="9"/>
      <c r="F7" s="9"/>
      <c r="G7" s="9"/>
      <c r="H7" s="10"/>
    </row>
    <row r="8" spans="1:8" ht="15.75" x14ac:dyDescent="0.25">
      <c r="A8" s="14" t="s">
        <v>6</v>
      </c>
      <c r="B8" s="15" t="s">
        <v>7</v>
      </c>
      <c r="C8" s="16">
        <v>5065985.47</v>
      </c>
      <c r="D8" s="9"/>
      <c r="E8" s="9"/>
      <c r="F8" s="9"/>
      <c r="G8" s="9"/>
      <c r="H8" s="10"/>
    </row>
    <row r="9" spans="1:8" ht="15.75" x14ac:dyDescent="0.25">
      <c r="A9" s="14" t="s">
        <v>8</v>
      </c>
      <c r="B9" s="15" t="s">
        <v>9</v>
      </c>
      <c r="C9" s="16">
        <v>113290.24000000001</v>
      </c>
      <c r="D9" s="9"/>
      <c r="E9" s="9"/>
      <c r="F9" s="9"/>
      <c r="G9" s="9"/>
      <c r="H9" s="10"/>
    </row>
    <row r="10" spans="1:8" ht="15.75" x14ac:dyDescent="0.25">
      <c r="A10" s="14" t="s">
        <v>10</v>
      </c>
      <c r="B10" s="15" t="s">
        <v>11</v>
      </c>
      <c r="C10" s="16">
        <v>38604.800000000003</v>
      </c>
      <c r="D10" s="9"/>
      <c r="E10" s="17" t="s">
        <v>2</v>
      </c>
      <c r="F10" s="17"/>
      <c r="G10" s="9"/>
      <c r="H10" s="10"/>
    </row>
    <row r="11" spans="1:8" ht="15" customHeight="1" x14ac:dyDescent="0.25">
      <c r="A11" s="14" t="s">
        <v>12</v>
      </c>
      <c r="B11" s="15" t="s">
        <v>13</v>
      </c>
      <c r="C11" s="16">
        <v>6609</v>
      </c>
      <c r="D11" s="18"/>
      <c r="E11" s="17"/>
      <c r="F11" s="17"/>
      <c r="G11" s="9"/>
      <c r="H11" s="10"/>
    </row>
    <row r="12" spans="1:8" ht="15.75" x14ac:dyDescent="0.25">
      <c r="A12" s="14" t="s">
        <v>14</v>
      </c>
      <c r="B12" s="15" t="s">
        <v>15</v>
      </c>
      <c r="C12" s="16">
        <v>24114.080000000002</v>
      </c>
      <c r="D12" s="18"/>
      <c r="E12" s="17"/>
      <c r="F12" s="17"/>
      <c r="G12" s="9"/>
      <c r="H12" s="10"/>
    </row>
    <row r="13" spans="1:8" ht="15.75" x14ac:dyDescent="0.25">
      <c r="A13" s="14" t="s">
        <v>16</v>
      </c>
      <c r="B13" s="15" t="s">
        <v>17</v>
      </c>
      <c r="C13" s="16">
        <v>28048.799999999999</v>
      </c>
      <c r="D13" s="19">
        <f>SUM(C8:C13)</f>
        <v>5276652.3899999997</v>
      </c>
      <c r="E13" s="20"/>
      <c r="F13" s="20"/>
      <c r="G13" s="9"/>
      <c r="H13" s="10"/>
    </row>
    <row r="14" spans="1:8" ht="15.75" x14ac:dyDescent="0.25">
      <c r="A14" s="14" t="s">
        <v>18</v>
      </c>
      <c r="B14" s="15" t="s">
        <v>19</v>
      </c>
      <c r="C14" s="16">
        <v>23489</v>
      </c>
      <c r="D14" s="21">
        <f>SUM(C14)</f>
        <v>23489</v>
      </c>
      <c r="E14" s="41" t="s">
        <v>133</v>
      </c>
      <c r="F14" s="41"/>
      <c r="G14" s="9"/>
      <c r="H14" s="10"/>
    </row>
    <row r="15" spans="1:8" ht="15.75" x14ac:dyDescent="0.25">
      <c r="A15" s="14" t="s">
        <v>20</v>
      </c>
      <c r="B15" s="15" t="s">
        <v>21</v>
      </c>
      <c r="C15" s="16">
        <v>6744366.2400000002</v>
      </c>
      <c r="D15" s="9"/>
      <c r="E15" s="17"/>
      <c r="F15" s="17"/>
      <c r="G15" s="9"/>
      <c r="H15" s="10"/>
    </row>
    <row r="16" spans="1:8" ht="15.75" x14ac:dyDescent="0.25">
      <c r="A16" s="14" t="s">
        <v>33</v>
      </c>
      <c r="B16" s="15" t="s">
        <v>34</v>
      </c>
      <c r="C16" s="16">
        <v>22550.81</v>
      </c>
      <c r="D16" s="9"/>
      <c r="E16" s="22"/>
      <c r="F16" s="22"/>
      <c r="G16" s="9"/>
      <c r="H16" s="10"/>
    </row>
    <row r="17" spans="1:8" ht="15.75" x14ac:dyDescent="0.25">
      <c r="A17" s="14" t="s">
        <v>39</v>
      </c>
      <c r="B17" s="15" t="s">
        <v>40</v>
      </c>
      <c r="C17" s="16">
        <v>35677.14</v>
      </c>
      <c r="D17" s="9"/>
      <c r="E17" s="22"/>
      <c r="F17" s="22"/>
      <c r="G17" s="9"/>
      <c r="H17" s="10"/>
    </row>
    <row r="18" spans="1:8" ht="15.75" x14ac:dyDescent="0.25">
      <c r="A18" s="14" t="s">
        <v>41</v>
      </c>
      <c r="B18" s="15" t="s">
        <v>42</v>
      </c>
      <c r="C18" s="16">
        <v>57939.69</v>
      </c>
      <c r="D18" s="9"/>
      <c r="E18" s="22"/>
      <c r="F18" s="22"/>
      <c r="G18" s="9"/>
      <c r="H18" s="10"/>
    </row>
    <row r="19" spans="1:8" ht="15.75" x14ac:dyDescent="0.25">
      <c r="A19" s="14" t="s">
        <v>27</v>
      </c>
      <c r="B19" s="15" t="s">
        <v>28</v>
      </c>
      <c r="C19" s="16">
        <v>11956.12</v>
      </c>
      <c r="D19" s="9"/>
      <c r="E19" s="22"/>
      <c r="F19" s="22"/>
      <c r="G19" s="9"/>
      <c r="H19" s="10"/>
    </row>
    <row r="20" spans="1:8" ht="15.75" x14ac:dyDescent="0.25">
      <c r="A20" s="14" t="s">
        <v>62</v>
      </c>
      <c r="B20" s="15" t="s">
        <v>63</v>
      </c>
      <c r="C20" s="16">
        <v>135319.79999999999</v>
      </c>
      <c r="D20" s="9"/>
      <c r="E20" s="22"/>
      <c r="F20" s="22"/>
      <c r="G20" s="9"/>
      <c r="H20" s="10"/>
    </row>
    <row r="21" spans="1:8" ht="15.75" x14ac:dyDescent="0.25">
      <c r="A21" s="14" t="s">
        <v>76</v>
      </c>
      <c r="B21" s="15" t="s">
        <v>77</v>
      </c>
      <c r="C21" s="16">
        <v>99530</v>
      </c>
      <c r="D21" s="9"/>
      <c r="E21" s="22"/>
      <c r="F21" s="22"/>
      <c r="G21" s="9"/>
      <c r="H21" s="10"/>
    </row>
    <row r="22" spans="1:8" ht="15.75" x14ac:dyDescent="0.25">
      <c r="A22" s="14" t="s">
        <v>66</v>
      </c>
      <c r="B22" s="15" t="s">
        <v>67</v>
      </c>
      <c r="C22" s="16">
        <v>97788</v>
      </c>
      <c r="D22" s="9"/>
      <c r="E22" s="22"/>
      <c r="F22" s="22"/>
      <c r="G22" s="9"/>
      <c r="H22" s="10"/>
    </row>
    <row r="23" spans="1:8" ht="15.75" x14ac:dyDescent="0.25">
      <c r="A23" s="14" t="s">
        <v>60</v>
      </c>
      <c r="B23" s="15" t="s">
        <v>61</v>
      </c>
      <c r="C23" s="16">
        <v>123516.8</v>
      </c>
      <c r="D23" s="9"/>
      <c r="E23" s="22"/>
      <c r="F23" s="22"/>
      <c r="G23" s="9"/>
      <c r="H23" s="10"/>
    </row>
    <row r="24" spans="1:8" ht="15.75" x14ac:dyDescent="0.25">
      <c r="A24" s="14" t="s">
        <v>35</v>
      </c>
      <c r="B24" s="15" t="s">
        <v>36</v>
      </c>
      <c r="C24" s="16">
        <v>21460</v>
      </c>
      <c r="D24" s="9"/>
      <c r="E24" s="22"/>
      <c r="F24" s="22"/>
      <c r="G24" s="9"/>
      <c r="H24" s="10"/>
    </row>
    <row r="25" spans="1:8" ht="15.75" x14ac:dyDescent="0.25">
      <c r="A25" s="14" t="s">
        <v>84</v>
      </c>
      <c r="B25" s="15" t="s">
        <v>85</v>
      </c>
      <c r="C25" s="16">
        <v>26100</v>
      </c>
      <c r="D25" s="9"/>
      <c r="E25" s="22"/>
      <c r="F25" s="22"/>
      <c r="G25" s="9"/>
      <c r="H25" s="10"/>
    </row>
    <row r="26" spans="1:8" ht="15.75" x14ac:dyDescent="0.25">
      <c r="A26" s="14" t="s">
        <v>54</v>
      </c>
      <c r="B26" s="15" t="s">
        <v>55</v>
      </c>
      <c r="C26" s="16">
        <v>19604</v>
      </c>
      <c r="D26" s="9"/>
      <c r="E26" s="22"/>
      <c r="F26" s="22"/>
      <c r="G26" s="9"/>
      <c r="H26" s="10"/>
    </row>
    <row r="27" spans="1:8" ht="15.75" x14ac:dyDescent="0.25">
      <c r="A27" s="14" t="s">
        <v>80</v>
      </c>
      <c r="B27" s="15" t="s">
        <v>81</v>
      </c>
      <c r="C27" s="16">
        <v>864797.57</v>
      </c>
      <c r="D27" s="9"/>
      <c r="E27" s="22"/>
      <c r="F27" s="22"/>
      <c r="G27" s="9"/>
      <c r="H27" s="10"/>
    </row>
    <row r="28" spans="1:8" ht="15.75" x14ac:dyDescent="0.25">
      <c r="A28" s="14" t="s">
        <v>49</v>
      </c>
      <c r="B28" s="15" t="s">
        <v>50</v>
      </c>
      <c r="C28" s="16">
        <v>17329.47</v>
      </c>
      <c r="D28" s="9"/>
      <c r="E28" s="22"/>
      <c r="F28" s="22"/>
      <c r="G28" s="9"/>
      <c r="H28" s="10"/>
    </row>
    <row r="29" spans="1:8" ht="15.75" x14ac:dyDescent="0.25">
      <c r="A29" s="14" t="s">
        <v>24</v>
      </c>
      <c r="B29" s="15" t="s">
        <v>25</v>
      </c>
      <c r="C29" s="16">
        <v>11956.12</v>
      </c>
      <c r="D29" s="9"/>
      <c r="E29" s="22"/>
      <c r="F29" s="22"/>
      <c r="G29" s="9"/>
      <c r="H29" s="10"/>
    </row>
    <row r="30" spans="1:8" ht="15.75" x14ac:dyDescent="0.25">
      <c r="A30" s="14" t="s">
        <v>37</v>
      </c>
      <c r="B30" s="15" t="s">
        <v>38</v>
      </c>
      <c r="C30" s="16">
        <v>4999.6000000000004</v>
      </c>
      <c r="D30" s="9"/>
      <c r="E30" s="22"/>
      <c r="F30" s="22"/>
      <c r="G30" s="9"/>
      <c r="H30" s="10"/>
    </row>
    <row r="31" spans="1:8" ht="15.75" x14ac:dyDescent="0.25">
      <c r="A31" s="14" t="s">
        <v>58</v>
      </c>
      <c r="B31" s="15" t="s">
        <v>59</v>
      </c>
      <c r="C31" s="16">
        <v>27176.959999999999</v>
      </c>
      <c r="D31" s="9"/>
      <c r="E31" s="22"/>
      <c r="F31" s="22"/>
      <c r="G31" s="9"/>
      <c r="H31" s="10"/>
    </row>
    <row r="32" spans="1:8" ht="15.75" x14ac:dyDescent="0.25">
      <c r="A32" s="14" t="s">
        <v>47</v>
      </c>
      <c r="B32" s="15" t="s">
        <v>48</v>
      </c>
      <c r="C32" s="16">
        <v>27127.599999999999</v>
      </c>
      <c r="D32" s="9"/>
      <c r="E32" s="22"/>
      <c r="F32" s="22"/>
      <c r="G32" s="9"/>
      <c r="H32" s="10"/>
    </row>
    <row r="33" spans="1:8" ht="15.75" x14ac:dyDescent="0.25">
      <c r="A33" s="14" t="s">
        <v>72</v>
      </c>
      <c r="B33" s="15" t="s">
        <v>73</v>
      </c>
      <c r="C33" s="16">
        <v>94424.34</v>
      </c>
      <c r="D33" s="9"/>
      <c r="E33" s="22"/>
      <c r="F33" s="22"/>
      <c r="G33" s="9"/>
      <c r="H33" s="10"/>
    </row>
    <row r="34" spans="1:8" ht="15.75" x14ac:dyDescent="0.25">
      <c r="A34" s="14" t="s">
        <v>56</v>
      </c>
      <c r="B34" s="15" t="s">
        <v>57</v>
      </c>
      <c r="C34" s="16">
        <v>16193.6</v>
      </c>
      <c r="D34" s="9"/>
      <c r="E34" s="22"/>
      <c r="F34" s="22"/>
      <c r="G34" s="9"/>
      <c r="H34" s="10"/>
    </row>
    <row r="35" spans="1:8" ht="15.75" x14ac:dyDescent="0.25">
      <c r="A35" s="14" t="s">
        <v>53</v>
      </c>
      <c r="B35" s="15" t="s">
        <v>134</v>
      </c>
      <c r="C35" s="16">
        <v>274036.88</v>
      </c>
      <c r="D35" s="9"/>
      <c r="E35" s="22"/>
      <c r="F35" s="22"/>
      <c r="G35" s="9"/>
      <c r="H35" s="10"/>
    </row>
    <row r="36" spans="1:8" ht="15.75" x14ac:dyDescent="0.25">
      <c r="A36" s="14" t="s">
        <v>45</v>
      </c>
      <c r="B36" s="15" t="s">
        <v>46</v>
      </c>
      <c r="C36" s="16">
        <v>75630.84</v>
      </c>
      <c r="D36" s="9"/>
      <c r="E36" s="22"/>
      <c r="F36" s="22"/>
      <c r="G36" s="9"/>
      <c r="H36" s="10"/>
    </row>
    <row r="37" spans="1:8" ht="15.75" x14ac:dyDescent="0.25">
      <c r="A37" s="14" t="s">
        <v>82</v>
      </c>
      <c r="B37" s="15" t="s">
        <v>83</v>
      </c>
      <c r="C37" s="16">
        <v>202189.79</v>
      </c>
      <c r="D37" s="9"/>
      <c r="E37" s="22"/>
      <c r="F37" s="22"/>
      <c r="G37" s="9"/>
      <c r="H37" s="10"/>
    </row>
    <row r="38" spans="1:8" ht="15.75" x14ac:dyDescent="0.25">
      <c r="A38" s="14" t="s">
        <v>74</v>
      </c>
      <c r="B38" s="15" t="s">
        <v>75</v>
      </c>
      <c r="C38" s="16">
        <v>169971.03</v>
      </c>
      <c r="D38" s="9"/>
      <c r="E38" s="22"/>
      <c r="F38" s="22"/>
      <c r="G38" s="9"/>
      <c r="H38" s="10"/>
    </row>
    <row r="39" spans="1:8" ht="15.75" x14ac:dyDescent="0.25">
      <c r="A39" s="14" t="s">
        <v>22</v>
      </c>
      <c r="B39" s="15" t="s">
        <v>23</v>
      </c>
      <c r="C39" s="16">
        <f>28415+84</f>
        <v>28499</v>
      </c>
      <c r="D39" s="9"/>
      <c r="E39" s="22"/>
      <c r="F39" s="22"/>
      <c r="G39" s="9"/>
      <c r="H39" s="10"/>
    </row>
    <row r="40" spans="1:8" ht="15.75" x14ac:dyDescent="0.25">
      <c r="A40" s="14" t="s">
        <v>70</v>
      </c>
      <c r="B40" s="15" t="s">
        <v>71</v>
      </c>
      <c r="C40" s="16">
        <v>13254.99</v>
      </c>
      <c r="D40" s="9"/>
      <c r="E40" s="22"/>
      <c r="F40" s="22"/>
      <c r="G40" s="9"/>
      <c r="H40" s="10"/>
    </row>
    <row r="41" spans="1:8" ht="15.75" x14ac:dyDescent="0.25">
      <c r="A41" s="14" t="s">
        <v>43</v>
      </c>
      <c r="B41" s="15" t="s">
        <v>44</v>
      </c>
      <c r="C41" s="16">
        <v>32108.799999999999</v>
      </c>
      <c r="D41" s="9"/>
      <c r="E41" s="22"/>
      <c r="F41" s="22"/>
      <c r="G41" s="9"/>
      <c r="H41" s="10"/>
    </row>
    <row r="42" spans="1:8" ht="15.75" x14ac:dyDescent="0.25">
      <c r="A42" s="14" t="s">
        <v>68</v>
      </c>
      <c r="B42" s="15" t="s">
        <v>69</v>
      </c>
      <c r="C42" s="16">
        <v>97788</v>
      </c>
      <c r="D42" s="9"/>
      <c r="E42" s="22"/>
      <c r="F42" s="22"/>
      <c r="G42" s="9"/>
      <c r="H42" s="10"/>
    </row>
    <row r="43" spans="1:8" ht="15.75" x14ac:dyDescent="0.25">
      <c r="A43" s="14" t="s">
        <v>26</v>
      </c>
      <c r="B43" s="15" t="s">
        <v>135</v>
      </c>
      <c r="C43" s="16">
        <v>900555.41</v>
      </c>
      <c r="D43" s="9"/>
      <c r="E43" s="22"/>
      <c r="F43" s="22"/>
      <c r="G43" s="9"/>
      <c r="H43" s="10"/>
    </row>
    <row r="44" spans="1:8" ht="15.75" x14ac:dyDescent="0.25">
      <c r="A44" s="14" t="s">
        <v>78</v>
      </c>
      <c r="B44" s="15" t="s">
        <v>79</v>
      </c>
      <c r="C44" s="16">
        <v>99531.48</v>
      </c>
      <c r="D44" s="9"/>
      <c r="E44" s="22"/>
      <c r="F44" s="22"/>
      <c r="G44" s="9"/>
      <c r="H44" s="10"/>
    </row>
    <row r="45" spans="1:8" ht="15.75" x14ac:dyDescent="0.25">
      <c r="A45" s="14" t="s">
        <v>29</v>
      </c>
      <c r="B45" s="15" t="s">
        <v>30</v>
      </c>
      <c r="C45" s="15">
        <v>507.57</v>
      </c>
      <c r="D45" s="9"/>
      <c r="E45" s="22"/>
      <c r="F45" s="22"/>
      <c r="G45" s="9"/>
      <c r="H45" s="10"/>
    </row>
    <row r="46" spans="1:8" ht="15.75" x14ac:dyDescent="0.25">
      <c r="A46" s="14" t="s">
        <v>51</v>
      </c>
      <c r="B46" s="15" t="s">
        <v>52</v>
      </c>
      <c r="C46" s="16">
        <v>79168.17</v>
      </c>
      <c r="D46" s="23"/>
      <c r="E46" s="24" t="s">
        <v>136</v>
      </c>
      <c r="F46" s="24"/>
      <c r="G46" s="9"/>
      <c r="H46" s="10"/>
    </row>
    <row r="47" spans="1:8" ht="15.75" x14ac:dyDescent="0.25">
      <c r="A47" s="14" t="s">
        <v>31</v>
      </c>
      <c r="B47" s="15" t="s">
        <v>32</v>
      </c>
      <c r="C47" s="16">
        <v>9456.48</v>
      </c>
      <c r="D47" s="23"/>
      <c r="E47" s="24"/>
      <c r="F47" s="24"/>
      <c r="G47" s="9"/>
      <c r="H47" s="10"/>
    </row>
    <row r="48" spans="1:8" ht="15.75" x14ac:dyDescent="0.25">
      <c r="A48" s="14" t="s">
        <v>64</v>
      </c>
      <c r="B48" s="15" t="s">
        <v>65</v>
      </c>
      <c r="C48" s="16">
        <v>38520.35</v>
      </c>
      <c r="D48" s="25">
        <f>SUM(C15:C48)</f>
        <v>10481032.65</v>
      </c>
      <c r="E48" s="26"/>
      <c r="F48" s="26"/>
      <c r="G48" s="9"/>
      <c r="H48" s="10"/>
    </row>
    <row r="49" spans="1:8" ht="15.75" x14ac:dyDescent="0.25">
      <c r="A49" s="14" t="s">
        <v>86</v>
      </c>
      <c r="B49" s="15" t="s">
        <v>87</v>
      </c>
      <c r="C49" s="16">
        <v>5283292.42</v>
      </c>
      <c r="D49" s="9"/>
      <c r="E49" s="9"/>
      <c r="F49" s="9"/>
      <c r="G49" s="9"/>
      <c r="H49" s="10"/>
    </row>
    <row r="50" spans="1:8" ht="15.75" x14ac:dyDescent="0.25">
      <c r="A50" s="14" t="s">
        <v>88</v>
      </c>
      <c r="B50" s="15" t="s">
        <v>89</v>
      </c>
      <c r="C50" s="16">
        <v>6875</v>
      </c>
      <c r="D50" s="27"/>
      <c r="E50" s="24" t="s">
        <v>137</v>
      </c>
      <c r="F50" s="24"/>
      <c r="G50" s="9"/>
      <c r="H50" s="10"/>
    </row>
    <row r="51" spans="1:8" ht="15.75" x14ac:dyDescent="0.25">
      <c r="A51" s="14" t="s">
        <v>90</v>
      </c>
      <c r="B51" s="15" t="s">
        <v>91</v>
      </c>
      <c r="C51" s="16">
        <v>44950</v>
      </c>
      <c r="D51" s="19">
        <f>SUM(C49:C51)</f>
        <v>5335117.42</v>
      </c>
      <c r="E51" s="26"/>
      <c r="F51" s="26"/>
      <c r="G51" s="9"/>
      <c r="H51" s="10"/>
    </row>
    <row r="52" spans="1:8" ht="15.75" x14ac:dyDescent="0.25">
      <c r="A52" s="28" t="s">
        <v>92</v>
      </c>
      <c r="B52" s="29" t="s">
        <v>93</v>
      </c>
      <c r="C52" s="30">
        <v>2190</v>
      </c>
      <c r="D52" s="9"/>
      <c r="E52" s="9"/>
      <c r="F52" s="9"/>
      <c r="G52" s="9"/>
      <c r="H52" s="10"/>
    </row>
    <row r="53" spans="1:8" ht="15.75" x14ac:dyDescent="0.25">
      <c r="A53" s="14" t="s">
        <v>94</v>
      </c>
      <c r="B53" s="15" t="s">
        <v>95</v>
      </c>
      <c r="C53" s="16">
        <v>2490</v>
      </c>
      <c r="D53" s="9"/>
      <c r="E53" s="9"/>
      <c r="F53" s="9"/>
      <c r="G53" s="9"/>
      <c r="H53" s="10"/>
    </row>
    <row r="54" spans="1:8" ht="15.75" x14ac:dyDescent="0.25">
      <c r="A54" s="14" t="s">
        <v>96</v>
      </c>
      <c r="B54" s="15" t="s">
        <v>97</v>
      </c>
      <c r="C54" s="16">
        <v>15056.8</v>
      </c>
      <c r="D54" s="9"/>
      <c r="E54" s="9"/>
      <c r="F54" s="9"/>
      <c r="G54" s="9"/>
      <c r="H54" s="10"/>
    </row>
    <row r="55" spans="1:8" ht="15.75" x14ac:dyDescent="0.25">
      <c r="A55" s="14" t="s">
        <v>98</v>
      </c>
      <c r="B55" s="15" t="s">
        <v>99</v>
      </c>
      <c r="C55" s="16">
        <v>15056.8</v>
      </c>
      <c r="D55" s="9"/>
      <c r="E55" s="9"/>
      <c r="F55" s="9"/>
      <c r="G55" s="9"/>
      <c r="H55" s="10"/>
    </row>
    <row r="56" spans="1:8" ht="15.75" x14ac:dyDescent="0.25">
      <c r="A56" s="14" t="s">
        <v>100</v>
      </c>
      <c r="B56" s="15" t="s">
        <v>101</v>
      </c>
      <c r="C56" s="16">
        <v>27608</v>
      </c>
      <c r="D56" s="9"/>
      <c r="E56" s="9"/>
      <c r="F56" s="9"/>
      <c r="G56" s="9"/>
      <c r="H56" s="10"/>
    </row>
    <row r="57" spans="1:8" ht="15.75" x14ac:dyDescent="0.25">
      <c r="A57" s="14" t="s">
        <v>102</v>
      </c>
      <c r="B57" s="15" t="s">
        <v>103</v>
      </c>
      <c r="C57" s="16">
        <v>97707.96</v>
      </c>
      <c r="D57" s="9"/>
      <c r="E57" s="9"/>
      <c r="F57" s="9"/>
      <c r="G57" s="9"/>
      <c r="H57" s="10"/>
    </row>
    <row r="58" spans="1:8" ht="15.75" x14ac:dyDescent="0.25">
      <c r="A58" s="14" t="s">
        <v>104</v>
      </c>
      <c r="B58" s="15" t="s">
        <v>79</v>
      </c>
      <c r="C58" s="16">
        <v>94970.71</v>
      </c>
      <c r="D58" s="23"/>
      <c r="E58" s="24" t="s">
        <v>138</v>
      </c>
      <c r="F58" s="24"/>
      <c r="G58" s="9"/>
      <c r="H58" s="10"/>
    </row>
    <row r="59" spans="1:8" ht="15.75" x14ac:dyDescent="0.25">
      <c r="A59" s="14" t="s">
        <v>105</v>
      </c>
      <c r="B59" s="15" t="s">
        <v>106</v>
      </c>
      <c r="C59" s="16">
        <v>40392.36</v>
      </c>
      <c r="D59" s="23"/>
      <c r="E59" s="24"/>
      <c r="F59" s="24"/>
      <c r="G59" s="9"/>
      <c r="H59" s="10"/>
    </row>
    <row r="60" spans="1:8" ht="15.75" x14ac:dyDescent="0.25">
      <c r="A60" s="14" t="s">
        <v>107</v>
      </c>
      <c r="B60" s="15" t="s">
        <v>108</v>
      </c>
      <c r="C60" s="16">
        <v>6599</v>
      </c>
      <c r="D60" s="25">
        <f>SUM(C52:C60)</f>
        <v>302071.63</v>
      </c>
      <c r="E60" s="26"/>
      <c r="F60" s="26"/>
      <c r="G60" s="9"/>
      <c r="H60" s="10"/>
    </row>
    <row r="61" spans="1:8" ht="15.75" x14ac:dyDescent="0.25">
      <c r="A61" s="14" t="s">
        <v>109</v>
      </c>
      <c r="B61" s="15" t="s">
        <v>110</v>
      </c>
      <c r="C61" s="16">
        <v>3826713.39</v>
      </c>
      <c r="D61" s="9"/>
      <c r="E61" s="9"/>
      <c r="F61" s="9"/>
      <c r="G61" s="9"/>
      <c r="H61" s="10"/>
    </row>
    <row r="62" spans="1:8" ht="15.75" x14ac:dyDescent="0.25">
      <c r="A62" s="14" t="s">
        <v>111</v>
      </c>
      <c r="B62" s="15" t="s">
        <v>112</v>
      </c>
      <c r="C62" s="16">
        <v>600000</v>
      </c>
      <c r="D62" s="9"/>
      <c r="E62" s="9"/>
      <c r="F62" s="9"/>
      <c r="G62" s="9"/>
      <c r="H62" s="10"/>
    </row>
    <row r="63" spans="1:8" ht="15.75" x14ac:dyDescent="0.25">
      <c r="A63" s="14" t="s">
        <v>113</v>
      </c>
      <c r="B63" s="15" t="s">
        <v>114</v>
      </c>
      <c r="C63" s="16">
        <v>474900</v>
      </c>
      <c r="D63" s="23"/>
      <c r="E63" s="24" t="s">
        <v>139</v>
      </c>
      <c r="F63" s="24"/>
      <c r="G63" s="9"/>
      <c r="H63" s="10"/>
    </row>
    <row r="64" spans="1:8" ht="15.75" x14ac:dyDescent="0.25">
      <c r="A64" s="14" t="s">
        <v>115</v>
      </c>
      <c r="B64" s="15" t="s">
        <v>116</v>
      </c>
      <c r="C64" s="16">
        <v>1599999.34</v>
      </c>
      <c r="D64" s="25">
        <f>SUM(C61:C64)</f>
        <v>6501612.7300000004</v>
      </c>
      <c r="E64" s="26"/>
      <c r="F64" s="26"/>
      <c r="G64" s="9"/>
      <c r="H64" s="10"/>
    </row>
    <row r="65" spans="1:8" ht="15.75" x14ac:dyDescent="0.25">
      <c r="A65" s="14" t="s">
        <v>118</v>
      </c>
      <c r="B65" s="15" t="s">
        <v>119</v>
      </c>
      <c r="C65" s="16">
        <v>79204.78</v>
      </c>
      <c r="D65" s="9"/>
      <c r="E65" s="9"/>
      <c r="F65" s="9"/>
      <c r="G65" s="9"/>
      <c r="H65" s="10"/>
    </row>
    <row r="66" spans="1:8" ht="15.75" x14ac:dyDescent="0.25">
      <c r="A66" s="14" t="s">
        <v>120</v>
      </c>
      <c r="B66" s="15" t="s">
        <v>121</v>
      </c>
      <c r="C66" s="16">
        <v>16933.68</v>
      </c>
      <c r="D66" s="9"/>
      <c r="E66" s="9"/>
      <c r="F66" s="9"/>
      <c r="G66" s="9"/>
      <c r="H66" s="10"/>
    </row>
    <row r="67" spans="1:8" ht="15.75" x14ac:dyDescent="0.25">
      <c r="A67" s="14" t="s">
        <v>122</v>
      </c>
      <c r="B67" s="15" t="s">
        <v>123</v>
      </c>
      <c r="C67" s="16">
        <v>57188</v>
      </c>
      <c r="D67" s="9"/>
      <c r="E67" s="9"/>
      <c r="F67" s="9"/>
      <c r="G67" s="9"/>
      <c r="H67" s="10"/>
    </row>
    <row r="68" spans="1:8" ht="15.75" x14ac:dyDescent="0.25">
      <c r="A68" s="14" t="s">
        <v>124</v>
      </c>
      <c r="B68" s="15" t="s">
        <v>125</v>
      </c>
      <c r="C68" s="16">
        <v>7499.4</v>
      </c>
      <c r="D68" s="9"/>
      <c r="E68" s="9"/>
      <c r="F68" s="9"/>
      <c r="G68" s="9"/>
      <c r="H68" s="10"/>
    </row>
    <row r="69" spans="1:8" ht="15.75" x14ac:dyDescent="0.25">
      <c r="A69" s="14" t="s">
        <v>126</v>
      </c>
      <c r="B69" s="15" t="s">
        <v>127</v>
      </c>
      <c r="C69" s="16">
        <v>7300</v>
      </c>
      <c r="D69" s="9"/>
      <c r="E69" s="9"/>
      <c r="F69" s="9"/>
      <c r="G69" s="9"/>
      <c r="H69" s="10"/>
    </row>
    <row r="70" spans="1:8" ht="15.75" x14ac:dyDescent="0.25">
      <c r="A70" s="14" t="s">
        <v>128</v>
      </c>
      <c r="B70" s="15" t="s">
        <v>129</v>
      </c>
      <c r="C70" s="16">
        <v>1726.13</v>
      </c>
      <c r="D70" s="18"/>
      <c r="E70" s="24" t="s">
        <v>117</v>
      </c>
      <c r="F70" s="24"/>
      <c r="G70" s="9"/>
      <c r="H70" s="10"/>
    </row>
    <row r="71" spans="1:8" ht="15.75" x14ac:dyDescent="0.25">
      <c r="A71" s="14" t="s">
        <v>130</v>
      </c>
      <c r="B71" s="15" t="s">
        <v>131</v>
      </c>
      <c r="C71" s="16">
        <v>6772.2</v>
      </c>
      <c r="D71" s="25">
        <f>SUM(C65:C71)</f>
        <v>176624.19</v>
      </c>
      <c r="E71" s="26"/>
      <c r="F71" s="26"/>
      <c r="G71" s="9"/>
      <c r="H71" s="10"/>
    </row>
    <row r="72" spans="1:8" ht="15.75" x14ac:dyDescent="0.25">
      <c r="A72" s="31"/>
      <c r="B72" s="9"/>
      <c r="C72" s="9"/>
      <c r="D72" s="9"/>
      <c r="E72" s="9"/>
      <c r="F72" s="9"/>
      <c r="G72" s="9"/>
      <c r="H72" s="10"/>
    </row>
    <row r="73" spans="1:8" ht="15.75" x14ac:dyDescent="0.25">
      <c r="A73" s="31"/>
      <c r="B73" s="9"/>
      <c r="C73" s="9"/>
      <c r="D73" s="9"/>
      <c r="E73" s="9"/>
      <c r="F73" s="9"/>
      <c r="G73" s="9"/>
      <c r="H73" s="10"/>
    </row>
    <row r="74" spans="1:8" ht="15.75" x14ac:dyDescent="0.25">
      <c r="A74" s="31"/>
      <c r="B74" s="32" t="s">
        <v>132</v>
      </c>
      <c r="C74" s="33"/>
      <c r="D74" s="34">
        <f>+D13+D14+D48+D51+D60+D64+D71</f>
        <v>28096600.010000002</v>
      </c>
      <c r="E74" s="9"/>
      <c r="F74" s="9"/>
      <c r="G74" s="9"/>
      <c r="H74" s="10"/>
    </row>
    <row r="75" spans="1:8" ht="15.75" x14ac:dyDescent="0.25">
      <c r="A75" s="31"/>
      <c r="B75" s="9"/>
      <c r="C75" s="9"/>
      <c r="D75" s="9"/>
      <c r="E75" s="9"/>
      <c r="F75" s="9"/>
      <c r="G75" s="9"/>
      <c r="H75" s="10"/>
    </row>
    <row r="76" spans="1:8" ht="15.75" x14ac:dyDescent="0.25">
      <c r="A76" s="31"/>
      <c r="B76" s="9"/>
      <c r="C76" s="9"/>
      <c r="D76" s="9"/>
      <c r="E76" s="9"/>
      <c r="F76" s="9"/>
      <c r="G76" s="9"/>
      <c r="H76" s="10"/>
    </row>
    <row r="77" spans="1:8" ht="15.75" x14ac:dyDescent="0.25">
      <c r="A77" s="31"/>
      <c r="B77" s="9"/>
      <c r="C77" s="9"/>
      <c r="D77" s="9"/>
      <c r="E77" s="9"/>
      <c r="F77" s="9"/>
      <c r="G77" s="9"/>
      <c r="H77" s="10"/>
    </row>
    <row r="78" spans="1:8" ht="15.75" customHeight="1" x14ac:dyDescent="0.25">
      <c r="A78" s="35" t="s">
        <v>151</v>
      </c>
      <c r="B78" s="35"/>
      <c r="C78" s="35" t="s">
        <v>150</v>
      </c>
      <c r="D78" s="35"/>
      <c r="E78" s="35"/>
      <c r="F78" s="31"/>
      <c r="G78" s="9"/>
      <c r="H78" s="10"/>
    </row>
    <row r="79" spans="1:8" ht="15.75" x14ac:dyDescent="0.25">
      <c r="A79" s="35" t="s">
        <v>149</v>
      </c>
      <c r="B79" s="35"/>
      <c r="C79" s="35" t="s">
        <v>152</v>
      </c>
      <c r="D79" s="35"/>
      <c r="E79" s="35"/>
      <c r="F79" s="31"/>
      <c r="G79" s="9"/>
      <c r="H79" s="10"/>
    </row>
    <row r="80" spans="1:8" ht="15.75" x14ac:dyDescent="0.25">
      <c r="A80" s="31"/>
      <c r="B80" s="9"/>
      <c r="C80" s="9"/>
      <c r="D80" s="9"/>
      <c r="E80" s="9"/>
      <c r="F80" s="9"/>
      <c r="G80" s="9"/>
      <c r="H80" s="10"/>
    </row>
    <row r="81" spans="1:8" ht="15.75" x14ac:dyDescent="0.25">
      <c r="A81" s="31"/>
      <c r="B81" s="9"/>
      <c r="C81" s="9"/>
      <c r="D81" s="9"/>
      <c r="E81" s="9"/>
      <c r="F81" s="9"/>
      <c r="G81" s="9"/>
      <c r="H81" s="10"/>
    </row>
    <row r="82" spans="1:8" ht="15.75" x14ac:dyDescent="0.25">
      <c r="A82" s="31"/>
      <c r="B82" s="9"/>
      <c r="C82" s="9"/>
      <c r="D82" s="9"/>
      <c r="E82" s="9"/>
      <c r="F82" s="9"/>
      <c r="G82" s="9"/>
      <c r="H82" s="10"/>
    </row>
    <row r="83" spans="1:8" ht="15.75" x14ac:dyDescent="0.25">
      <c r="A83" s="31"/>
      <c r="B83" s="9"/>
      <c r="C83" s="9"/>
      <c r="D83" s="9"/>
      <c r="E83" s="9"/>
      <c r="F83" s="9"/>
      <c r="G83" s="9"/>
      <c r="H83" s="10"/>
    </row>
    <row r="84" spans="1:8" ht="15.75" x14ac:dyDescent="0.25">
      <c r="A84" s="31"/>
      <c r="B84" s="9"/>
      <c r="C84" s="9"/>
      <c r="D84" s="9"/>
      <c r="E84" s="9"/>
      <c r="F84" s="9"/>
      <c r="G84" s="9"/>
      <c r="H84" s="10"/>
    </row>
  </sheetData>
  <mergeCells count="14">
    <mergeCell ref="A78:B78"/>
    <mergeCell ref="A79:B79"/>
    <mergeCell ref="C78:E78"/>
    <mergeCell ref="C79:E79"/>
    <mergeCell ref="E70:F71"/>
    <mergeCell ref="E46:F48"/>
    <mergeCell ref="E50:F51"/>
    <mergeCell ref="E58:F60"/>
    <mergeCell ref="E10:F13"/>
    <mergeCell ref="A6:C6"/>
    <mergeCell ref="A1:E2"/>
    <mergeCell ref="A3:E3"/>
    <mergeCell ref="E63:F64"/>
    <mergeCell ref="E14:F15"/>
  </mergeCells>
  <pageMargins left="0.70866141732283472" right="0.70866141732283472" top="0.74803149606299213" bottom="0.74803149606299213" header="0.31496062992125984" footer="0.31496062992125984"/>
  <pageSetup paperSize="9" scale="7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D31" sqref="D31"/>
    </sheetView>
  </sheetViews>
  <sheetFormatPr baseColWidth="10" defaultRowHeight="15" x14ac:dyDescent="0.25"/>
  <cols>
    <col min="1" max="1" width="8.140625" customWidth="1"/>
    <col min="2" max="2" width="34.42578125" customWidth="1"/>
    <col min="3" max="3" width="28.85546875" customWidth="1"/>
    <col min="4" max="4" width="27.5703125" bestFit="1" customWidth="1"/>
  </cols>
  <sheetData>
    <row r="1" spans="1:5" ht="15" customHeight="1" x14ac:dyDescent="0.25">
      <c r="A1" s="36" t="s">
        <v>0</v>
      </c>
      <c r="B1" s="36"/>
      <c r="C1" s="36"/>
      <c r="D1" s="36"/>
      <c r="E1" s="36"/>
    </row>
    <row r="2" spans="1:5" ht="15" customHeight="1" x14ac:dyDescent="0.25">
      <c r="A2" s="36"/>
      <c r="B2" s="36"/>
      <c r="C2" s="36"/>
      <c r="D2" s="36"/>
      <c r="E2" s="36"/>
    </row>
    <row r="3" spans="1:5" ht="15.75" x14ac:dyDescent="0.25">
      <c r="A3" s="8" t="s">
        <v>1</v>
      </c>
      <c r="B3" s="8"/>
      <c r="C3" s="8"/>
      <c r="D3" s="8"/>
      <c r="E3" s="8"/>
    </row>
    <row r="4" spans="1:5" ht="15.75" x14ac:dyDescent="0.25">
      <c r="A4" s="3"/>
      <c r="B4" s="3"/>
      <c r="C4" s="3"/>
      <c r="D4" s="3"/>
      <c r="E4" s="3"/>
    </row>
    <row r="5" spans="1:5" ht="15.75" x14ac:dyDescent="0.25">
      <c r="A5" s="3"/>
      <c r="B5" s="3"/>
      <c r="C5" s="3"/>
      <c r="D5" s="3"/>
      <c r="E5" s="3"/>
    </row>
    <row r="6" spans="1:5" ht="15.75" x14ac:dyDescent="0.25">
      <c r="A6" s="3"/>
      <c r="B6" s="3"/>
      <c r="C6" s="3"/>
      <c r="D6" s="3"/>
      <c r="E6" s="3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B9" s="4" t="s">
        <v>3</v>
      </c>
      <c r="C9" s="4" t="s">
        <v>4</v>
      </c>
      <c r="D9" s="4" t="s">
        <v>5</v>
      </c>
      <c r="E9" s="2"/>
    </row>
    <row r="10" spans="1:5" x14ac:dyDescent="0.25">
      <c r="B10" s="5" t="s">
        <v>145</v>
      </c>
      <c r="C10" s="6" t="s">
        <v>140</v>
      </c>
      <c r="D10" s="37">
        <v>59624699.060000002</v>
      </c>
      <c r="E10" s="2"/>
    </row>
    <row r="11" spans="1:5" x14ac:dyDescent="0.25">
      <c r="B11" s="5" t="s">
        <v>146</v>
      </c>
      <c r="C11" s="6" t="s">
        <v>141</v>
      </c>
      <c r="D11" s="37">
        <v>89617373.040000007</v>
      </c>
      <c r="E11" s="2"/>
    </row>
    <row r="12" spans="1:5" x14ac:dyDescent="0.25">
      <c r="B12" s="5" t="s">
        <v>147</v>
      </c>
      <c r="C12" s="6" t="s">
        <v>142</v>
      </c>
      <c r="D12" s="37">
        <v>3833316.48</v>
      </c>
      <c r="E12" s="2"/>
    </row>
    <row r="13" spans="1:5" x14ac:dyDescent="0.25">
      <c r="B13" s="5" t="s">
        <v>148</v>
      </c>
      <c r="C13" s="38" t="s">
        <v>144</v>
      </c>
      <c r="D13" s="37">
        <v>2974195</v>
      </c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C15" s="39" t="s">
        <v>143</v>
      </c>
      <c r="D15" s="40">
        <f>+D10+D11+D12+D13</f>
        <v>156049583.58000001</v>
      </c>
      <c r="E15" s="2"/>
    </row>
    <row r="16" spans="1:5" x14ac:dyDescent="0.25">
      <c r="A16" s="2"/>
      <c r="C16" s="39"/>
      <c r="D16" s="40"/>
      <c r="E16" s="2"/>
    </row>
    <row r="17" spans="1:5" x14ac:dyDescent="0.25">
      <c r="A17" s="2"/>
      <c r="C17" s="39"/>
      <c r="D17" s="40"/>
      <c r="E17" s="2"/>
    </row>
    <row r="18" spans="1:5" x14ac:dyDescent="0.25">
      <c r="A18" s="2"/>
      <c r="C18" s="39"/>
      <c r="D18" s="40"/>
      <c r="E18" s="2"/>
    </row>
    <row r="19" spans="1:5" x14ac:dyDescent="0.25">
      <c r="A19" s="2"/>
      <c r="C19" s="39"/>
      <c r="D19" s="40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ht="15.75" x14ac:dyDescent="0.25">
      <c r="A23" s="35" t="s">
        <v>151</v>
      </c>
      <c r="B23" s="35"/>
      <c r="C23" s="35" t="s">
        <v>150</v>
      </c>
      <c r="D23" s="35"/>
      <c r="E23" s="35"/>
    </row>
    <row r="24" spans="1:5" ht="15.75" x14ac:dyDescent="0.25">
      <c r="A24" s="35" t="s">
        <v>149</v>
      </c>
      <c r="B24" s="35"/>
      <c r="C24" s="35" t="s">
        <v>152</v>
      </c>
      <c r="D24" s="35"/>
      <c r="E24" s="35"/>
    </row>
  </sheetData>
  <mergeCells count="6">
    <mergeCell ref="A23:B23"/>
    <mergeCell ref="C23:E23"/>
    <mergeCell ref="A24:B24"/>
    <mergeCell ref="C24:E24"/>
    <mergeCell ref="A1:E2"/>
    <mergeCell ref="A3:E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</vt:lpstr>
      <vt:lpstr>BIENES 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LIZ</dc:creator>
  <cp:lastModifiedBy>C-02065</cp:lastModifiedBy>
  <cp:lastPrinted>2023-02-11T03:11:22Z</cp:lastPrinted>
  <dcterms:created xsi:type="dcterms:W3CDTF">2023-02-10T20:13:32Z</dcterms:created>
  <dcterms:modified xsi:type="dcterms:W3CDTF">2023-02-11T04:02:23Z</dcterms:modified>
</cp:coreProperties>
</file>